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<sst xmlns="http://schemas.openxmlformats.org/spreadsheetml/2006/main" count="31" uniqueCount="29">
  <si>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实际供货明细与毛利（商务费用协商2.5W）</t>
  </si>
  <si>
    <t>区分</t>
  </si>
  <si>
    <t>名称</t>
  </si>
  <si>
    <t>货号</t>
  </si>
  <si>
    <t>含税单价</t>
  </si>
  <si>
    <t>第一批交付数量</t>
  </si>
  <si>
    <t>含税总价</t>
  </si>
  <si>
    <t>成本未税</t>
  </si>
  <si>
    <t>成本含税</t>
  </si>
  <si>
    <t>折扣</t>
  </si>
  <si>
    <t>高压开关</t>
  </si>
  <si>
    <t>45off</t>
  </si>
  <si>
    <t>电路板</t>
  </si>
  <si>
    <t>显示器</t>
  </si>
  <si>
    <t>空调整机</t>
  </si>
  <si>
    <t>空调主机</t>
  </si>
  <si>
    <t>72off</t>
  </si>
  <si>
    <t>门锁</t>
  </si>
  <si>
    <t>机柜门锁</t>
  </si>
  <si>
    <t>仓库拆机件</t>
  </si>
  <si>
    <t>过滤网</t>
  </si>
  <si>
    <t>过滤器</t>
  </si>
  <si>
    <t>1688购买换成过滤棉</t>
  </si>
  <si>
    <t>环控</t>
  </si>
  <si>
    <t>CMCⅢ监控系统</t>
  </si>
  <si>
    <t>控制3329500</t>
  </si>
  <si>
    <t>53off</t>
  </si>
  <si>
    <t>合计</t>
  </si>
  <si>
    <t>毛利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</si>
</sst>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vertical="center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vertical="center"/>
    </xf>
    <xf numFmtId="0" fontId="0" fillId="4" borderId="1" xfId="0" applyFill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43" fontId="3" fillId="3" borderId="1" xfId="1" applyFont="1" applyFill="1" applyBorder="1" applyAlignment="1">
      <alignment vertical="center"/>
    </xf>
    <xf numFmtId="43" fontId="1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3" fontId="5" fillId="0" borderId="0" xfId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43" fontId="3" fillId="0" borderId="0" xfId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showGridLines="0" tabSelected="1" workbookViewId="0">
      <selection activeCell="F23" sqref="F23"/>
    </sheetView>
  </sheetViews>
  <sheetFormatPr defaultColWidth="9" defaultRowHeight="14.25"/>
  <cols>
    <col min="2" max="2" width="16" customWidth="1"/>
    <col min="3" max="3" width="28.125" customWidth="1"/>
    <col min="4" max="4" width="11.125" style="2" customWidth="1"/>
    <col min="5" max="5" width="17" customWidth="1"/>
    <col min="6" max="6" width="14.375" customWidth="1"/>
    <col min="7" max="7" width="10.625" customWidth="1"/>
    <col min="8" max="8" width="14.625" customWidth="1"/>
    <col min="9" max="9" width="14.625" style="3" customWidth="1"/>
    <col min="10" max="10" width="11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20.1" customHeight="1" spans="1:9">
      <c r="A3" s="5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9" t="s">
        <v>7</v>
      </c>
      <c r="H3" s="9" t="s">
        <v>8</v>
      </c>
      <c r="I3" s="40" t="s">
        <v>9</v>
      </c>
    </row>
    <row r="4" ht="20.1" customHeight="1" spans="1:9">
      <c r="A4" s="10"/>
      <c r="B4" s="11" t="s">
        <v>10</v>
      </c>
      <c r="C4" s="11">
        <v>3397526</v>
      </c>
      <c r="D4" s="12">
        <v>767.24288</v>
      </c>
      <c r="E4" s="13">
        <v>1</v>
      </c>
      <c r="F4" s="14">
        <f t="shared" ref="F4:F10" si="0">E4*D4</f>
        <v>767.24288</v>
      </c>
      <c r="G4" s="15"/>
      <c r="H4" s="16">
        <f>F4/0.8*0.55</f>
        <v>527.47948</v>
      </c>
      <c r="I4" s="41" t="s">
        <v>11</v>
      </c>
    </row>
    <row r="5" ht="20.1" customHeight="1" spans="1:9">
      <c r="A5" s="10"/>
      <c r="B5" s="11" t="s">
        <v>12</v>
      </c>
      <c r="C5" s="11">
        <v>3396665</v>
      </c>
      <c r="D5" s="12">
        <v>2025.29448</v>
      </c>
      <c r="E5" s="13">
        <v>10</v>
      </c>
      <c r="F5" s="14">
        <f t="shared" si="0"/>
        <v>20252.9448</v>
      </c>
      <c r="G5" s="15"/>
      <c r="H5" s="16">
        <f>F5/0.8*0.55</f>
        <v>13923.89955</v>
      </c>
      <c r="I5" s="41" t="s">
        <v>11</v>
      </c>
    </row>
    <row r="6" ht="20.1" customHeight="1" spans="1:9">
      <c r="A6" s="10"/>
      <c r="B6" s="11" t="s">
        <v>13</v>
      </c>
      <c r="C6" s="11">
        <v>3396667</v>
      </c>
      <c r="D6" s="12">
        <v>1092.09528</v>
      </c>
      <c r="E6" s="13">
        <v>6</v>
      </c>
      <c r="F6" s="14">
        <f t="shared" si="0"/>
        <v>6552.57168</v>
      </c>
      <c r="G6" s="15"/>
      <c r="H6" s="16">
        <f>F6/0.8*0.55</f>
        <v>4504.89303</v>
      </c>
      <c r="I6" s="41" t="s">
        <v>11</v>
      </c>
    </row>
    <row r="7" ht="20.1" customHeight="1" spans="1:9">
      <c r="A7" s="17" t="s">
        <v>14</v>
      </c>
      <c r="B7" s="17" t="s">
        <v>15</v>
      </c>
      <c r="C7" s="17">
        <v>3329500</v>
      </c>
      <c r="D7" s="18">
        <v>21000</v>
      </c>
      <c r="E7" s="18">
        <v>15</v>
      </c>
      <c r="F7" s="19">
        <f t="shared" si="0"/>
        <v>315000</v>
      </c>
      <c r="G7" s="20">
        <v>9318.65</v>
      </c>
      <c r="H7" s="20">
        <f>G7*E7*1.13</f>
        <v>157951.1175</v>
      </c>
      <c r="I7" s="42" t="s">
        <v>16</v>
      </c>
    </row>
    <row r="8" ht="20.1" customHeight="1" spans="1:10">
      <c r="A8" s="10" t="s">
        <v>17</v>
      </c>
      <c r="B8" s="11" t="s">
        <v>18</v>
      </c>
      <c r="C8" s="11"/>
      <c r="D8" s="12">
        <v>320</v>
      </c>
      <c r="E8" s="13">
        <v>50</v>
      </c>
      <c r="F8" s="14">
        <f t="shared" si="0"/>
        <v>16000</v>
      </c>
      <c r="G8" s="15"/>
      <c r="H8" s="16">
        <v>0</v>
      </c>
      <c r="I8" s="41" t="s">
        <v>19</v>
      </c>
      <c r="J8" s="43"/>
    </row>
    <row r="9" ht="20.1" customHeight="1" spans="1:10">
      <c r="A9" s="17" t="s">
        <v>20</v>
      </c>
      <c r="B9" s="17" t="s">
        <v>21</v>
      </c>
      <c r="C9" s="17">
        <v>3397058</v>
      </c>
      <c r="D9" s="18">
        <v>430</v>
      </c>
      <c r="E9" s="18">
        <v>200</v>
      </c>
      <c r="F9" s="19">
        <f t="shared" si="0"/>
        <v>86000</v>
      </c>
      <c r="G9" s="20"/>
      <c r="H9" s="20">
        <v>5600</v>
      </c>
      <c r="I9" s="42"/>
      <c r="J9" t="s">
        <v>22</v>
      </c>
    </row>
    <row r="10" ht="20.1" customHeight="1" spans="1:9">
      <c r="A10" s="10" t="s">
        <v>23</v>
      </c>
      <c r="B10" s="11" t="s">
        <v>24</v>
      </c>
      <c r="C10" s="11" t="s">
        <v>25</v>
      </c>
      <c r="D10" s="12">
        <v>12663.24</v>
      </c>
      <c r="E10" s="13">
        <v>2</v>
      </c>
      <c r="F10" s="14">
        <f t="shared" si="0"/>
        <v>25326.48</v>
      </c>
      <c r="G10" s="15"/>
      <c r="H10" s="16">
        <f>F10/0.85*0.47</f>
        <v>14004.0536470588</v>
      </c>
      <c r="I10" s="41" t="s">
        <v>26</v>
      </c>
    </row>
    <row r="11" s="1" customFormat="1" ht="20.1" customHeight="1" spans="1:10">
      <c r="A11" s="21"/>
      <c r="B11" s="21"/>
      <c r="C11" s="21" t="s">
        <v>27</v>
      </c>
      <c r="D11" s="22"/>
      <c r="E11" s="13"/>
      <c r="F11" s="23">
        <v>470110</v>
      </c>
      <c r="G11" s="21"/>
      <c r="H11" s="24">
        <f>SUM(H4:H10)</f>
        <v>196511.443207059</v>
      </c>
      <c r="I11" s="44">
        <f>(F11-H11)/F11</f>
        <v>0.581988378875032</v>
      </c>
      <c r="J11" s="1" t="s">
        <v>28</v>
      </c>
    </row>
    <row r="12" spans="2:5">
      <c r="B12" s="25"/>
      <c r="C12" s="25"/>
      <c r="D12" s="25"/>
      <c r="E12" s="26"/>
    </row>
    <row r="13" spans="2:4">
      <c r="B13" s="25"/>
      <c r="C13" s="25"/>
      <c r="D13" s="25"/>
    </row>
    <row r="14" spans="2:5">
      <c r="B14" s="25"/>
      <c r="C14" s="25"/>
      <c r="D14" s="27"/>
      <c r="E14" s="26"/>
    </row>
    <row r="15" spans="2:5">
      <c r="B15" s="28"/>
      <c r="C15" s="28"/>
      <c r="D15" s="29"/>
      <c r="E15" s="30"/>
    </row>
    <row r="16" spans="2:9">
      <c r="B16" s="28"/>
      <c r="C16" s="28"/>
      <c r="D16" s="29"/>
      <c r="E16" s="30"/>
      <c r="I16" s="45"/>
    </row>
    <row r="17" ht="23.65" customHeight="1" spans="2:6">
      <c r="B17" s="28"/>
      <c r="C17" s="28"/>
      <c r="D17" s="29"/>
      <c r="E17" s="31"/>
      <c r="F17" s="26"/>
    </row>
    <row r="18" ht="16.5" spans="2:6">
      <c r="B18" s="30"/>
      <c r="C18" s="32"/>
      <c r="D18" s="32"/>
      <c r="E18" s="32"/>
      <c r="F18" s="33"/>
    </row>
    <row r="19" ht="16.5" spans="2:5">
      <c r="B19" s="34"/>
      <c r="C19" s="35"/>
      <c r="D19" s="34"/>
      <c r="E19" s="36"/>
    </row>
    <row r="20" ht="16.5" spans="2:5">
      <c r="B20" s="34"/>
      <c r="C20" s="35"/>
      <c r="D20" s="34"/>
      <c r="E20" s="36"/>
    </row>
    <row r="21" ht="16.5" spans="2:5">
      <c r="B21" s="34"/>
      <c r="C21" s="35"/>
      <c r="D21" s="34"/>
      <c r="E21" s="36"/>
    </row>
    <row r="22" ht="16.5" spans="2:5">
      <c r="B22" s="34"/>
      <c r="C22" s="35"/>
      <c r="D22" s="34"/>
      <c r="E22" s="36"/>
    </row>
    <row r="23" ht="16.5" spans="2:5">
      <c r="B23" s="34"/>
      <c r="C23" s="35"/>
      <c r="D23" s="34"/>
      <c r="E23" s="36"/>
    </row>
    <row r="24" ht="16.5" spans="2:5">
      <c r="B24" s="34"/>
      <c r="C24" s="35"/>
      <c r="D24" s="34"/>
      <c r="E24" s="36"/>
    </row>
    <row r="25" ht="16.5" spans="2:5">
      <c r="B25" s="34"/>
      <c r="C25" s="35"/>
      <c r="D25" s="34"/>
      <c r="E25" s="36"/>
    </row>
    <row r="26" ht="16.5" spans="2:5">
      <c r="B26" s="34"/>
      <c r="C26" s="35"/>
      <c r="D26" s="34"/>
      <c r="E26" s="36"/>
    </row>
    <row r="27" ht="16.5" spans="2:5">
      <c r="B27" s="34"/>
      <c r="C27" s="35"/>
      <c r="D27" s="34"/>
      <c r="E27" s="36"/>
    </row>
    <row r="28" ht="16.5" spans="2:5">
      <c r="B28" s="34"/>
      <c r="C28" s="35"/>
      <c r="D28" s="34"/>
      <c r="E28" s="36"/>
    </row>
    <row r="29" ht="26.65" customHeight="1" spans="2:5">
      <c r="B29" s="30"/>
      <c r="C29" s="30"/>
      <c r="D29" s="37"/>
      <c r="E29" s="38"/>
    </row>
    <row r="30" ht="16.5" spans="2:5">
      <c r="B30" s="34"/>
      <c r="C30" s="35"/>
      <c r="D30" s="34"/>
      <c r="E30" s="36"/>
    </row>
    <row r="31" ht="16.5" spans="2:5">
      <c r="B31" s="34"/>
      <c r="C31" s="35"/>
      <c r="D31" s="34"/>
      <c r="E31" s="36"/>
    </row>
    <row r="32" ht="16.5" spans="2:5">
      <c r="B32" s="34"/>
      <c r="C32" s="35"/>
      <c r="D32" s="34"/>
      <c r="E32" s="36"/>
    </row>
    <row r="33" ht="16.5" spans="2:5">
      <c r="B33" s="34"/>
      <c r="C33" s="35"/>
      <c r="D33" s="34"/>
      <c r="E33" s="36"/>
    </row>
    <row r="34" ht="16.5" spans="2:5">
      <c r="B34" s="34"/>
      <c r="C34" s="35"/>
      <c r="D34" s="34"/>
      <c r="E34" s="36"/>
    </row>
    <row r="35" ht="16.5" spans="2:5">
      <c r="B35" s="34"/>
      <c r="C35" s="35"/>
      <c r="D35" s="34"/>
      <c r="E35" s="36"/>
    </row>
    <row r="36" ht="16.5" spans="2:5">
      <c r="B36" s="34"/>
      <c r="C36" s="35"/>
      <c r="D36" s="34"/>
      <c r="E36" s="36"/>
    </row>
    <row r="37" ht="16.5" spans="2:5">
      <c r="B37" s="34"/>
      <c r="C37" s="35"/>
      <c r="D37" s="34"/>
      <c r="E37" s="36"/>
    </row>
    <row r="38" ht="16.5" spans="2:5">
      <c r="B38" s="34"/>
      <c r="C38" s="35"/>
      <c r="D38" s="34"/>
      <c r="E38" s="36"/>
    </row>
    <row r="39" ht="16.5" spans="2:5">
      <c r="B39" s="34"/>
      <c r="C39" s="35"/>
      <c r="D39" s="34"/>
      <c r="E39" s="36"/>
    </row>
    <row r="40" ht="16.5" spans="2:5">
      <c r="B40" s="34"/>
      <c r="C40" s="35"/>
      <c r="D40" s="34"/>
      <c r="E40" s="36"/>
    </row>
    <row r="41" ht="27.4" customHeight="1" spans="2:10">
      <c r="B41" s="30"/>
      <c r="C41" s="30"/>
      <c r="D41" s="37"/>
      <c r="E41" s="39"/>
      <c r="J41" s="46"/>
    </row>
    <row r="42" ht="16.5" spans="2:5">
      <c r="B42" s="30"/>
      <c r="C42" s="35"/>
      <c r="D42" s="34"/>
      <c r="E42" s="36"/>
    </row>
    <row r="43" ht="16.5" spans="2:5">
      <c r="B43" s="30"/>
      <c r="C43" s="35"/>
      <c r="D43" s="34"/>
      <c r="E43" s="36"/>
    </row>
    <row r="44" ht="27.4" customHeight="1" spans="2:10">
      <c r="B44" s="30"/>
      <c r="C44" s="30"/>
      <c r="D44" s="37"/>
      <c r="E44" s="39"/>
      <c r="J44" s="46"/>
    </row>
  </sheetData>
  <mergeCells count="3">
    <mergeCell ref="B12:D12"/>
    <mergeCell ref="A4:A6"/>
    <mergeCell ref="A1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郑佳</dc:creator>
  <cp:lastModifiedBy>杰哥</cp:lastModifiedBy>
  <dcterms:created xsi:type="dcterms:W3CDTF">2023-11-28T06:54:00Z</dcterms:created>
  <dcterms:modified xsi:type="dcterms:W3CDTF">2024-01-24T11:30:34Z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B51ACC55880F459A9C78DBAE38923556_13</vt:lpwstr>
  </property>
  <property fmtid="{D5CDD505-2E9C-101B-9397-08002B2CF9AE}" pid="3" name="KSOProductBuildVer">
    <vt:lpwstr>2052-12.1.0.16120</vt:lpwstr>
  </property>
</Properties>
</file>