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<sst xmlns="http://schemas.openxmlformats.org/spreadsheetml/2006/main" count="150" uniqueCount="94">
  <si>
    <t xml:space="preserve">  深圳宏康电气有限公司</t>
  </si>
  <si>
    <t>对 账 单</t>
  </si>
  <si>
    <t xml:space="preserve">客户名称：海纳德/NO.SND262             2023年12月21日至2024年1月20日对账清单   </t>
  </si>
  <si>
    <t>序号</t>
  </si>
  <si>
    <t>送货日期</t>
  </si>
  <si>
    <t>产品名称</t>
  </si>
  <si>
    <t>型号及规格</t>
  </si>
  <si>
    <t>单位</t>
  </si>
  <si>
    <t>数量</t>
  </si>
  <si>
    <t>单 价</t>
  </si>
  <si>
    <t>金 额</t>
  </si>
  <si>
    <t>备注</t>
  </si>
  <si>
    <t>配电箱体_600×250×650mm_室内壁挂式   1个</t>
  </si>
  <si>
    <t>控制箱</t>
  </si>
  <si>
    <t>650*600*250</t>
  </si>
  <si>
    <t>台</t>
  </si>
  <si>
    <t>体1.5门1.5安装板2.0</t>
  </si>
  <si>
    <t>安装板</t>
  </si>
  <si>
    <t>1800*800*800柜</t>
  </si>
  <si>
    <t>块</t>
  </si>
  <si>
    <t>2.5冷板喷7035色，开孔压铆，不攻牙</t>
  </si>
  <si>
    <t>以上属12-12合同  共2件   合同编号：YILD2023012012008</t>
  </si>
  <si>
    <t>门板</t>
  </si>
  <si>
    <t>566*723</t>
  </si>
  <si>
    <t>件</t>
  </si>
  <si>
    <t>1.5厚</t>
  </si>
  <si>
    <t>以上属12-25合同  共1件   合同编号：YILD202301202508</t>
  </si>
  <si>
    <t>TS柜</t>
  </si>
  <si>
    <t>1800*700*800</t>
  </si>
  <si>
    <t>16折型材1.5厚前玻璃后对开门,含7块层板,含前盲板，含胶链和安装板</t>
  </si>
  <si>
    <t>以上属12-9合同  共7台   合同编号：YILD202301209006</t>
  </si>
  <si>
    <t>组合电柜4台1(1)</t>
  </si>
  <si>
    <t>户内动力柜</t>
  </si>
  <si>
    <t>1900*900*500</t>
  </si>
  <si>
    <t>单层门/带侧板</t>
  </si>
  <si>
    <t>带内门/不带侧板</t>
  </si>
  <si>
    <t>1900*1000*500</t>
  </si>
  <si>
    <t>单层门/不带侧板</t>
  </si>
  <si>
    <t>以上属12-19合同  共4台   合同编号：YILD2023012019008</t>
  </si>
  <si>
    <t>电脑操作柜</t>
  </si>
  <si>
    <t>2000*1000*700</t>
  </si>
  <si>
    <t>1.5厚 含脚轮</t>
  </si>
  <si>
    <t>工控机柜</t>
  </si>
  <si>
    <t>1900*700*700</t>
  </si>
  <si>
    <t>以上属12-21合同  共20台   合同编号：YILD2023012021008</t>
  </si>
  <si>
    <t>扬子江乙酰化工有限公司C3401往复机项目</t>
  </si>
  <si>
    <t>侧梁</t>
  </si>
  <si>
    <r>
      <t xml:space="preserve">737*123         </t>
    </r>
    <r>
      <rPr>
        <sz val="10"/>
        <color indexed="8"/>
        <rFont val="新宋体"/>
        <charset val="134"/>
      </rPr>
      <t>自攻60个，卡扣螺母4个</t>
    </r>
  </si>
  <si>
    <t>层板</t>
  </si>
  <si>
    <t>565*450 加力</t>
  </si>
  <si>
    <t>立柱</t>
  </si>
  <si>
    <t>1500*135</t>
  </si>
  <si>
    <t>1.8厚</t>
  </si>
  <si>
    <t>以上属1-5合同  共9件   合同编号：YILD2024010509</t>
  </si>
  <si>
    <t>1/5快递重庆</t>
  </si>
  <si>
    <t>减差价</t>
  </si>
  <si>
    <t>项</t>
  </si>
  <si>
    <t>7185.035(2)</t>
  </si>
  <si>
    <t>671*500*29</t>
  </si>
  <si>
    <t>以上属12-29合同  共10件   合同编号：YILD2023012029008</t>
  </si>
  <si>
    <t>以上属12-21合同  共20台  合同编号：YILD2023012021008</t>
  </si>
  <si>
    <t>手喷漆</t>
  </si>
  <si>
    <t>瓶</t>
  </si>
  <si>
    <t>以上属1-9合同  共53件  合同编号：YILD20240109009</t>
  </si>
  <si>
    <t>TA01-3201120-电控柜(1)</t>
  </si>
  <si>
    <t>电控柜</t>
  </si>
  <si>
    <t>987*860*350</t>
  </si>
  <si>
    <t>体1.5门2.0</t>
  </si>
  <si>
    <t>以上属12-9合同  共19件  合同编号：YILD202301202908</t>
  </si>
  <si>
    <t>5108065-IT网络机柜</t>
  </si>
  <si>
    <t>网络机柜</t>
  </si>
  <si>
    <t>1000*650*800</t>
  </si>
  <si>
    <t>H前玻璃后单开开网孔门，4块层板，含四个风扇，100mm高底座</t>
  </si>
  <si>
    <t>以上属1-4合同  共2台  合同编号：YILD20240104008</t>
  </si>
  <si>
    <t>仿威图工业机柜</t>
  </si>
  <si>
    <t>2000*800*800</t>
  </si>
  <si>
    <t>9折型材柜，内包含19英寸支架，前后单开门，色号RAL7035，门板2MM，侧板1.5，顶板1.0，含100底座</t>
  </si>
  <si>
    <t>以上属1-4合同  共2台  合同编号：YILD20240104009</t>
  </si>
  <si>
    <t>工控机箱（附图BSZ2485.07.020）(1)(1)</t>
  </si>
  <si>
    <t>电控箱</t>
  </si>
  <si>
    <t>650*480*800</t>
  </si>
  <si>
    <t>体1.5门1.5 带一块层板，含风扇及风扇罩</t>
  </si>
  <si>
    <t>以上属1-10合同  共10台  合同编号：YILD20240101009</t>
  </si>
  <si>
    <t>一体机柜 非标定制_1800mmx800mmx700mm 17台</t>
  </si>
  <si>
    <t>一体机柜</t>
  </si>
  <si>
    <t>1800*800*700</t>
  </si>
  <si>
    <t>1.5厚含脚轮           不含排插</t>
  </si>
  <si>
    <t>以上属12-29合同  共19台  合同编号：YILD202301202908</t>
  </si>
  <si>
    <t>以上属1-6合同  共4块  合同编号：YILD20240106009</t>
  </si>
  <si>
    <t>抽屉</t>
  </si>
  <si>
    <t>236*1200*700</t>
  </si>
  <si>
    <t>1.5厚/带滑轨</t>
  </si>
  <si>
    <t>以上属1-8合同  共1件  合同编号：YILD20240108009</t>
  </si>
  <si>
    <t>2024年1月应收款合计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</si>
</sst>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#,##0.00_);[Red]\(#,##0.00\)"/>
    <numFmt numFmtId="179" formatCode="#,##0.00_ "/>
    <numFmt numFmtId="180" formatCode="0.0_);[Red]\(0.0\)"/>
    <numFmt numFmtId="181" formatCode="&quot;￥&quot;#,##0.00_);[Red]\(&quot;￥&quot;#,##0.00\)"/>
  </numFmts>
  <fonts count="4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5"/>
      <color rgb="FF000000"/>
      <name val="隶书"/>
      <charset val="134"/>
    </font>
    <font>
      <b/>
      <sz val="12"/>
      <color indexed="8"/>
      <name val="隶书"/>
      <charset val="134"/>
    </font>
    <font>
      <b/>
      <sz val="25"/>
      <color indexed="8"/>
      <name val="隶书"/>
      <charset val="134"/>
    </font>
    <font>
      <b/>
      <sz val="24"/>
      <color rgb="FF000000"/>
      <name val="隶书"/>
      <charset val="134"/>
    </font>
    <font>
      <b/>
      <sz val="12"/>
      <color rgb="FF000000"/>
      <name val="隶书"/>
      <charset val="134"/>
    </font>
    <font>
      <sz val="22"/>
      <color rgb="FF000000"/>
      <name val="楷体"/>
      <charset val="134"/>
    </font>
    <font>
      <sz val="12"/>
      <color rgb="FF000000"/>
      <name val="楷体"/>
      <charset val="134"/>
    </font>
    <font>
      <b/>
      <sz val="12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新宋体"/>
      <charset val="134"/>
    </font>
    <font>
      <sz val="10"/>
      <name val="宋体"/>
      <charset val="134"/>
    </font>
    <font>
      <sz val="10"/>
      <name val="新宋体"/>
      <charset val="134"/>
    </font>
    <font>
      <sz val="10"/>
      <color indexed="8"/>
      <name val="新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color theme="1"/>
      <name val="微软雅黑"/>
      <charset val="134"/>
    </font>
    <font>
      <sz val="10"/>
      <color rgb="FF000000"/>
      <name val="新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楷体_GB2312"/>
      <charset val="134"/>
    </font>
    <font>
      <b/>
      <sz val="10"/>
      <color indexed="8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6" borderId="9" applyNumberFormat="0" applyAlignment="0" applyProtection="0">
      <alignment vertical="center"/>
    </xf>
    <xf numFmtId="0" fontId="34" fillId="7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</cellStyleXfs>
  <cellXfs count="9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58" fontId="1" fillId="0" borderId="1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/>
    </xf>
    <xf numFmtId="176" fontId="10" fillId="3" borderId="1" xfId="0" applyNumberFormat="1" applyFont="1" applyFill="1" applyBorder="1" applyAlignment="1">
      <alignment vertical="center"/>
    </xf>
    <xf numFmtId="177" fontId="12" fillId="3" borderId="1" xfId="0" applyNumberFormat="1" applyFont="1" applyFill="1" applyBorder="1" applyAlignment="1">
      <alignment vertical="center"/>
    </xf>
    <xf numFmtId="0" fontId="11" fillId="3" borderId="2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/>
    </xf>
    <xf numFmtId="178" fontId="12" fillId="3" borderId="1" xfId="49" applyNumberFormat="1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179" fontId="15" fillId="3" borderId="1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/>
    </xf>
    <xf numFmtId="0" fontId="14" fillId="3" borderId="1" xfId="0" applyNumberFormat="1" applyFont="1" applyFill="1" applyBorder="1" applyAlignment="1">
      <alignment vertical="center"/>
    </xf>
    <xf numFmtId="179" fontId="14" fillId="3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58" fontId="1" fillId="2" borderId="1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179" fontId="14" fillId="3" borderId="1" xfId="0" applyNumberFormat="1" applyFont="1" applyFill="1" applyBorder="1" applyAlignment="1">
      <alignment horizontal="center" vertical="center"/>
    </xf>
    <xf numFmtId="177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180" fontId="15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1" fillId="3" borderId="1" xfId="0" applyNumberFormat="1" applyFont="1" applyFill="1" applyBorder="1" applyAlignment="1">
      <alignment vertical="center" wrapText="1"/>
    </xf>
    <xf numFmtId="179" fontId="15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76" fontId="15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40" fontId="17" fillId="3" borderId="1" xfId="0" applyNumberFormat="1" applyFont="1" applyFill="1" applyBorder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1" fillId="3" borderId="1" xfId="0" applyNumberFormat="1" applyFont="1" applyFill="1" applyBorder="1" applyAlignment="1">
      <alignment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178" fontId="12" fillId="3" borderId="1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left" vertical="center" wrapText="1"/>
    </xf>
    <xf numFmtId="178" fontId="12" fillId="3" borderId="4" xfId="49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vertical="center"/>
    </xf>
    <xf numFmtId="0" fontId="13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40" fontId="17" fillId="3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9" fontId="15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1" fontId="20" fillId="2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vertical="top" wrapText="1"/>
    </xf>
    <xf numFmtId="0" fontId="18" fillId="3" borderId="5" xfId="0" applyFont="1" applyFill="1" applyBorder="1" applyAlignment="1">
      <alignment vertical="center"/>
    </xf>
    <xf numFmtId="0" fontId="22" fillId="3" borderId="1" xfId="0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top" wrapText="1"/>
    </xf>
    <xf numFmtId="0" fontId="21" fillId="3" borderId="1" xfId="0" applyFont="1" applyFill="1" applyBorder="1" applyAlignment="1">
      <alignment vertical="center"/>
    </xf>
    <xf numFmtId="0" fontId="14" fillId="3" borderId="4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0" fontId="21" fillId="3" borderId="4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tabSelected="1" topLeftCell="A44" workbookViewId="0">
      <selection activeCell="C55" sqref="C55"/>
    </sheetView>
  </sheetViews>
  <sheetFormatPr defaultColWidth="9" defaultRowHeight="13.5"/>
  <cols>
    <col min="1" max="1" width="5.625" customWidth="1"/>
    <col min="3" max="3" width="28.125" customWidth="1"/>
    <col min="4" max="4" width="14.875" customWidth="1"/>
    <col min="6" max="6" width="6.5" customWidth="1"/>
    <col min="7" max="7" width="13.75" customWidth="1"/>
    <col min="8" max="8" width="15.75" customWidth="1"/>
    <col min="9" max="9" width="41.625" customWidth="1"/>
  </cols>
  <sheetData>
    <row r="1" s="1" customFormat="1" ht="32" customHeight="1" spans="1:9">
      <c r="A1" s="4" t="s">
        <v>0</v>
      </c>
      <c r="B1" s="4"/>
      <c r="C1" s="5"/>
      <c r="D1" s="6"/>
      <c r="E1" s="7"/>
      <c r="F1" s="6"/>
      <c r="G1" s="6"/>
      <c r="H1" s="6"/>
      <c r="I1" s="7"/>
    </row>
    <row r="2" s="1" customFormat="1" ht="26" customHeight="1" spans="1:9">
      <c r="A2" s="8" t="s">
        <v>1</v>
      </c>
      <c r="B2" s="8"/>
      <c r="C2" s="9"/>
      <c r="D2" s="8"/>
      <c r="E2" s="10"/>
      <c r="F2" s="8"/>
      <c r="G2" s="8"/>
      <c r="H2" s="8"/>
      <c r="I2" s="10"/>
    </row>
    <row r="3" s="1" customFormat="1" ht="29" customHeight="1" spans="1:9">
      <c r="A3" s="11" t="s">
        <v>2</v>
      </c>
      <c r="B3" s="11"/>
      <c r="C3" s="12"/>
      <c r="D3" s="13"/>
      <c r="E3" s="14"/>
      <c r="F3" s="13"/>
      <c r="G3" s="13"/>
      <c r="H3" s="13"/>
      <c r="I3" s="14"/>
    </row>
    <row r="4" s="1" customFormat="1" ht="27" customHeight="1" spans="1:9">
      <c r="A4" s="15" t="s">
        <v>3</v>
      </c>
      <c r="B4" s="15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7" t="s">
        <v>9</v>
      </c>
      <c r="H4" s="17" t="s">
        <v>10</v>
      </c>
      <c r="I4" s="16" t="s">
        <v>11</v>
      </c>
    </row>
    <row r="5" s="2" customFormat="1" ht="17" customHeight="1" spans="1:9">
      <c r="A5" s="18">
        <v>1</v>
      </c>
      <c r="B5" s="19">
        <v>45288</v>
      </c>
      <c r="C5" s="20" t="s">
        <v>12</v>
      </c>
      <c r="D5" s="21"/>
      <c r="E5" s="21"/>
      <c r="F5" s="22"/>
      <c r="G5" s="23"/>
      <c r="H5" s="24"/>
      <c r="I5" s="82"/>
    </row>
    <row r="6" s="2" customFormat="1" ht="17" customHeight="1" spans="1:9">
      <c r="A6" s="18">
        <v>2</v>
      </c>
      <c r="B6" s="19"/>
      <c r="C6" s="25" t="s">
        <v>13</v>
      </c>
      <c r="D6" s="26" t="s">
        <v>14</v>
      </c>
      <c r="E6" s="27" t="s">
        <v>15</v>
      </c>
      <c r="F6" s="28">
        <v>1</v>
      </c>
      <c r="G6" s="29">
        <v>280</v>
      </c>
      <c r="H6" s="30">
        <v>280</v>
      </c>
      <c r="I6" s="27" t="s">
        <v>16</v>
      </c>
    </row>
    <row r="7" s="2" customFormat="1" ht="17" customHeight="1" spans="1:9">
      <c r="A7" s="18">
        <v>3</v>
      </c>
      <c r="B7" s="19"/>
      <c r="C7" s="31" t="s">
        <v>17</v>
      </c>
      <c r="D7" s="27" t="s">
        <v>18</v>
      </c>
      <c r="E7" s="27" t="s">
        <v>19</v>
      </c>
      <c r="F7" s="27">
        <v>4</v>
      </c>
      <c r="G7" s="32">
        <v>380</v>
      </c>
      <c r="H7" s="30">
        <v>1520</v>
      </c>
      <c r="I7" s="83" t="s">
        <v>20</v>
      </c>
    </row>
    <row r="8" s="2" customFormat="1" ht="17" customHeight="1" spans="1:9">
      <c r="A8" s="18">
        <v>4</v>
      </c>
      <c r="B8" s="19"/>
      <c r="C8" s="33" t="s">
        <v>21</v>
      </c>
      <c r="D8" s="22"/>
      <c r="E8" s="22"/>
      <c r="F8" s="34"/>
      <c r="G8" s="35"/>
      <c r="H8" s="24"/>
      <c r="I8" s="84"/>
    </row>
    <row r="9" s="3" customFormat="1" ht="17" customHeight="1" spans="1:9">
      <c r="A9" s="36">
        <v>5</v>
      </c>
      <c r="B9" s="37"/>
      <c r="C9" s="38" t="s">
        <v>22</v>
      </c>
      <c r="D9" s="39" t="s">
        <v>23</v>
      </c>
      <c r="E9" s="39" t="s">
        <v>24</v>
      </c>
      <c r="F9" s="39">
        <v>1</v>
      </c>
      <c r="G9" s="40">
        <v>75</v>
      </c>
      <c r="H9" s="41">
        <v>75</v>
      </c>
      <c r="I9" s="85" t="s">
        <v>25</v>
      </c>
    </row>
    <row r="10" s="2" customFormat="1" ht="17" customHeight="1" spans="1:9">
      <c r="A10" s="18">
        <v>6</v>
      </c>
      <c r="B10" s="19"/>
      <c r="C10" s="33" t="s">
        <v>26</v>
      </c>
      <c r="D10" s="42"/>
      <c r="E10" s="42"/>
      <c r="F10" s="43"/>
      <c r="G10" s="44"/>
      <c r="H10" s="45"/>
      <c r="I10" s="86"/>
    </row>
    <row r="11" s="2" customFormat="1" ht="17" customHeight="1" spans="1:9">
      <c r="A11" s="18">
        <v>7</v>
      </c>
      <c r="B11" s="19">
        <v>45288</v>
      </c>
      <c r="C11" s="46" t="s">
        <v>27</v>
      </c>
      <c r="D11" s="47" t="s">
        <v>28</v>
      </c>
      <c r="E11" s="47" t="s">
        <v>15</v>
      </c>
      <c r="F11" s="47">
        <v>3</v>
      </c>
      <c r="G11" s="48">
        <v>4500</v>
      </c>
      <c r="H11" s="49">
        <v>13500</v>
      </c>
      <c r="I11" s="87" t="s">
        <v>29</v>
      </c>
    </row>
    <row r="12" s="2" customFormat="1" ht="17" customHeight="1" spans="1:9">
      <c r="A12" s="18">
        <v>8</v>
      </c>
      <c r="B12" s="19"/>
      <c r="C12" s="50" t="s">
        <v>30</v>
      </c>
      <c r="D12" s="27"/>
      <c r="E12" s="27"/>
      <c r="F12" s="27"/>
      <c r="G12" s="32"/>
      <c r="H12" s="30"/>
      <c r="I12" s="83"/>
    </row>
    <row r="13" s="2" customFormat="1" ht="17" customHeight="1" spans="1:9">
      <c r="A13" s="18">
        <v>9</v>
      </c>
      <c r="B13" s="19"/>
      <c r="C13" s="21" t="s">
        <v>31</v>
      </c>
      <c r="D13" s="21"/>
      <c r="E13" s="21"/>
      <c r="F13" s="51"/>
      <c r="G13" s="52"/>
      <c r="H13" s="24"/>
      <c r="I13" s="88"/>
    </row>
    <row r="14" s="2" customFormat="1" ht="17" customHeight="1" spans="1:9">
      <c r="A14" s="18">
        <v>10</v>
      </c>
      <c r="B14" s="19"/>
      <c r="C14" s="53" t="s">
        <v>32</v>
      </c>
      <c r="D14" s="26" t="s">
        <v>33</v>
      </c>
      <c r="E14" s="27" t="s">
        <v>15</v>
      </c>
      <c r="F14" s="28">
        <v>1</v>
      </c>
      <c r="G14" s="29">
        <v>1760</v>
      </c>
      <c r="H14" s="30">
        <v>1760</v>
      </c>
      <c r="I14" s="27" t="s">
        <v>34</v>
      </c>
    </row>
    <row r="15" s="2" customFormat="1" ht="17" customHeight="1" spans="1:9">
      <c r="A15" s="18">
        <v>11</v>
      </c>
      <c r="B15" s="19"/>
      <c r="C15" s="53" t="s">
        <v>32</v>
      </c>
      <c r="D15" s="26" t="s">
        <v>33</v>
      </c>
      <c r="E15" s="27" t="s">
        <v>15</v>
      </c>
      <c r="F15" s="28">
        <v>1</v>
      </c>
      <c r="G15" s="29">
        <v>1900</v>
      </c>
      <c r="H15" s="30">
        <v>1900</v>
      </c>
      <c r="I15" s="27" t="s">
        <v>35</v>
      </c>
    </row>
    <row r="16" s="2" customFormat="1" ht="17" customHeight="1" spans="1:9">
      <c r="A16" s="18">
        <v>12</v>
      </c>
      <c r="B16" s="19"/>
      <c r="C16" s="53" t="s">
        <v>32</v>
      </c>
      <c r="D16" s="27" t="s">
        <v>36</v>
      </c>
      <c r="E16" s="27" t="s">
        <v>15</v>
      </c>
      <c r="F16" s="27">
        <v>1</v>
      </c>
      <c r="G16" s="32">
        <v>1900</v>
      </c>
      <c r="H16" s="30">
        <v>1900</v>
      </c>
      <c r="I16" s="27" t="s">
        <v>37</v>
      </c>
    </row>
    <row r="17" s="2" customFormat="1" ht="17" customHeight="1" spans="1:9">
      <c r="A17" s="18">
        <v>13</v>
      </c>
      <c r="B17" s="19"/>
      <c r="C17" s="53" t="s">
        <v>32</v>
      </c>
      <c r="D17" s="26" t="s">
        <v>33</v>
      </c>
      <c r="E17" s="27" t="s">
        <v>15</v>
      </c>
      <c r="F17" s="28">
        <v>1</v>
      </c>
      <c r="G17" s="29">
        <v>1630</v>
      </c>
      <c r="H17" s="30">
        <v>1630</v>
      </c>
      <c r="I17" s="27" t="s">
        <v>34</v>
      </c>
    </row>
    <row r="18" s="2" customFormat="1" ht="17" customHeight="1" spans="1:9">
      <c r="A18" s="18">
        <v>14</v>
      </c>
      <c r="B18" s="19"/>
      <c r="C18" s="50" t="s">
        <v>38</v>
      </c>
      <c r="D18" s="54"/>
      <c r="E18" s="55"/>
      <c r="F18" s="55"/>
      <c r="G18" s="55"/>
      <c r="H18" s="56"/>
      <c r="I18" s="84"/>
    </row>
    <row r="19" s="2" customFormat="1" ht="17" customHeight="1" spans="1:9">
      <c r="A19" s="18">
        <v>15</v>
      </c>
      <c r="B19" s="19">
        <v>45294</v>
      </c>
      <c r="C19" s="57" t="s">
        <v>39</v>
      </c>
      <c r="D19" s="57" t="s">
        <v>40</v>
      </c>
      <c r="E19" s="46" t="s">
        <v>15</v>
      </c>
      <c r="F19" s="57">
        <v>4</v>
      </c>
      <c r="G19" s="58">
        <v>3800</v>
      </c>
      <c r="H19" s="49">
        <f t="shared" ref="H19:H26" si="0">G19*F19</f>
        <v>15200</v>
      </c>
      <c r="I19" s="57" t="s">
        <v>41</v>
      </c>
    </row>
    <row r="20" s="2" customFormat="1" ht="17" customHeight="1" spans="1:9">
      <c r="A20" s="18">
        <v>16</v>
      </c>
      <c r="B20" s="19"/>
      <c r="C20" s="50" t="s">
        <v>30</v>
      </c>
      <c r="D20" s="59"/>
      <c r="E20" s="59"/>
      <c r="F20" s="51"/>
      <c r="G20" s="52"/>
      <c r="H20" s="49"/>
      <c r="I20" s="88"/>
    </row>
    <row r="21" s="2" customFormat="1" ht="17" customHeight="1" spans="1:9">
      <c r="A21" s="18">
        <v>17</v>
      </c>
      <c r="B21" s="19"/>
      <c r="C21" s="26" t="s">
        <v>42</v>
      </c>
      <c r="D21" s="27" t="s">
        <v>43</v>
      </c>
      <c r="E21" s="27" t="s">
        <v>15</v>
      </c>
      <c r="F21" s="27">
        <v>6</v>
      </c>
      <c r="G21" s="49">
        <v>2350</v>
      </c>
      <c r="H21" s="49">
        <f t="shared" si="0"/>
        <v>14100</v>
      </c>
      <c r="I21" s="61" t="s">
        <v>25</v>
      </c>
    </row>
    <row r="22" s="2" customFormat="1" ht="17" customHeight="1" spans="1:9">
      <c r="A22" s="18">
        <v>18</v>
      </c>
      <c r="B22" s="19"/>
      <c r="C22" s="50" t="s">
        <v>44</v>
      </c>
      <c r="D22" s="54"/>
      <c r="E22" s="54"/>
      <c r="F22" s="54"/>
      <c r="G22" s="54"/>
      <c r="H22" s="49"/>
      <c r="I22" s="89"/>
    </row>
    <row r="23" s="2" customFormat="1" ht="17" customHeight="1" spans="1:9">
      <c r="A23" s="18">
        <v>19</v>
      </c>
      <c r="B23" s="19">
        <v>45297</v>
      </c>
      <c r="C23" s="60" t="s">
        <v>45</v>
      </c>
      <c r="D23" s="60"/>
      <c r="E23" s="60"/>
      <c r="F23" s="60"/>
      <c r="G23" s="48"/>
      <c r="H23" s="49"/>
      <c r="I23" s="90"/>
    </row>
    <row r="24" s="2" customFormat="1" ht="17" customHeight="1" spans="1:9">
      <c r="A24" s="18">
        <v>20</v>
      </c>
      <c r="B24" s="19"/>
      <c r="C24" s="26" t="s">
        <v>46</v>
      </c>
      <c r="D24" s="61" t="s">
        <v>47</v>
      </c>
      <c r="E24" s="27" t="s">
        <v>24</v>
      </c>
      <c r="F24" s="27">
        <v>4</v>
      </c>
      <c r="G24" s="32">
        <v>25</v>
      </c>
      <c r="H24" s="49">
        <f t="shared" si="0"/>
        <v>100</v>
      </c>
      <c r="I24" s="83" t="s">
        <v>25</v>
      </c>
    </row>
    <row r="25" s="2" customFormat="1" ht="17" customHeight="1" spans="1:9">
      <c r="A25" s="18">
        <v>21</v>
      </c>
      <c r="B25" s="19"/>
      <c r="C25" s="62" t="s">
        <v>48</v>
      </c>
      <c r="D25" s="62" t="s">
        <v>49</v>
      </c>
      <c r="E25" s="27" t="s">
        <v>24</v>
      </c>
      <c r="F25" s="62">
        <v>1</v>
      </c>
      <c r="G25" s="32">
        <v>45</v>
      </c>
      <c r="H25" s="49">
        <f t="shared" si="0"/>
        <v>45</v>
      </c>
      <c r="I25" s="83" t="s">
        <v>25</v>
      </c>
    </row>
    <row r="26" s="2" customFormat="1" ht="17" customHeight="1" spans="1:9">
      <c r="A26" s="18">
        <v>22</v>
      </c>
      <c r="B26" s="19"/>
      <c r="C26" s="62" t="s">
        <v>50</v>
      </c>
      <c r="D26" s="62" t="s">
        <v>51</v>
      </c>
      <c r="E26" s="62" t="s">
        <v>24</v>
      </c>
      <c r="F26" s="62">
        <v>4</v>
      </c>
      <c r="G26" s="32">
        <v>45</v>
      </c>
      <c r="H26" s="49">
        <f t="shared" si="0"/>
        <v>180</v>
      </c>
      <c r="I26" s="83" t="s">
        <v>52</v>
      </c>
    </row>
    <row r="27" s="2" customFormat="1" ht="17" customHeight="1" spans="1:9">
      <c r="A27" s="18">
        <v>23</v>
      </c>
      <c r="B27" s="19"/>
      <c r="C27" s="50" t="s">
        <v>53</v>
      </c>
      <c r="D27" s="26"/>
      <c r="E27" s="27"/>
      <c r="F27" s="28"/>
      <c r="G27" s="29"/>
      <c r="H27" s="49"/>
      <c r="I27" s="91" t="s">
        <v>54</v>
      </c>
    </row>
    <row r="28" s="2" customFormat="1" ht="17" customHeight="1" spans="1:9">
      <c r="A28" s="18">
        <v>24</v>
      </c>
      <c r="B28" s="19"/>
      <c r="C28" s="26" t="s">
        <v>17</v>
      </c>
      <c r="D28" s="27" t="s">
        <v>18</v>
      </c>
      <c r="E28" s="27" t="s">
        <v>19</v>
      </c>
      <c r="F28" s="27">
        <v>4</v>
      </c>
      <c r="G28" s="32">
        <v>380</v>
      </c>
      <c r="H28" s="49">
        <f t="shared" ref="H28:H31" si="1">G28*F28</f>
        <v>1520</v>
      </c>
      <c r="I28" s="83" t="s">
        <v>20</v>
      </c>
    </row>
    <row r="29" s="2" customFormat="1" ht="17" customHeight="1" spans="1:9">
      <c r="A29" s="18">
        <v>25</v>
      </c>
      <c r="B29" s="19"/>
      <c r="C29" s="62" t="s">
        <v>55</v>
      </c>
      <c r="D29" s="62"/>
      <c r="E29" s="62" t="s">
        <v>56</v>
      </c>
      <c r="F29" s="62">
        <v>1</v>
      </c>
      <c r="G29" s="32">
        <v>-300</v>
      </c>
      <c r="H29" s="49">
        <f t="shared" si="1"/>
        <v>-300</v>
      </c>
      <c r="I29" s="92"/>
    </row>
    <row r="30" s="2" customFormat="1" ht="17" customHeight="1" spans="1:9">
      <c r="A30" s="18">
        <v>26</v>
      </c>
      <c r="B30" s="19"/>
      <c r="C30" s="62" t="s">
        <v>57</v>
      </c>
      <c r="D30" s="62"/>
      <c r="E30" s="62"/>
      <c r="F30" s="62"/>
      <c r="G30" s="32"/>
      <c r="H30" s="49"/>
      <c r="I30" s="92"/>
    </row>
    <row r="31" s="2" customFormat="1" ht="17" customHeight="1" spans="1:9">
      <c r="A31" s="18">
        <v>27</v>
      </c>
      <c r="B31" s="19"/>
      <c r="C31" s="62" t="s">
        <v>48</v>
      </c>
      <c r="D31" s="62" t="s">
        <v>58</v>
      </c>
      <c r="E31" s="62" t="s">
        <v>19</v>
      </c>
      <c r="F31" s="62">
        <v>5</v>
      </c>
      <c r="G31" s="32">
        <v>80</v>
      </c>
      <c r="H31" s="49">
        <f t="shared" si="1"/>
        <v>400</v>
      </c>
      <c r="I31" s="83" t="s">
        <v>25</v>
      </c>
    </row>
    <row r="32" s="2" customFormat="1" ht="17" customHeight="1" spans="1:9">
      <c r="A32" s="18">
        <v>28</v>
      </c>
      <c r="B32" s="19"/>
      <c r="C32" s="50" t="s">
        <v>59</v>
      </c>
      <c r="D32" s="63"/>
      <c r="E32" s="63"/>
      <c r="F32" s="63"/>
      <c r="G32" s="63"/>
      <c r="H32" s="49"/>
      <c r="I32" s="63"/>
    </row>
    <row r="33" s="2" customFormat="1" ht="17" customHeight="1" spans="1:9">
      <c r="A33" s="18">
        <v>29</v>
      </c>
      <c r="B33" s="19">
        <v>45299</v>
      </c>
      <c r="C33" s="57" t="s">
        <v>39</v>
      </c>
      <c r="D33" s="57" t="s">
        <v>40</v>
      </c>
      <c r="E33" s="46" t="s">
        <v>15</v>
      </c>
      <c r="F33" s="57">
        <v>8</v>
      </c>
      <c r="G33" s="58">
        <v>3800</v>
      </c>
      <c r="H33" s="49">
        <f t="shared" ref="H33:H37" si="2">G33*F33</f>
        <v>30400</v>
      </c>
      <c r="I33" s="57" t="s">
        <v>41</v>
      </c>
    </row>
    <row r="34" s="2" customFormat="1" ht="17" customHeight="1" spans="1:9">
      <c r="A34" s="18">
        <v>30</v>
      </c>
      <c r="B34" s="19"/>
      <c r="C34" s="50" t="s">
        <v>60</v>
      </c>
      <c r="D34" s="64"/>
      <c r="E34" s="64"/>
      <c r="F34" s="64"/>
      <c r="G34" s="52"/>
      <c r="H34" s="49"/>
      <c r="I34" s="93"/>
    </row>
    <row r="35" s="2" customFormat="1" ht="17" customHeight="1" spans="1:9">
      <c r="A35" s="18">
        <v>31</v>
      </c>
      <c r="B35" s="19">
        <v>45303</v>
      </c>
      <c r="C35" s="65" t="s">
        <v>61</v>
      </c>
      <c r="D35" s="66"/>
      <c r="E35" s="27" t="s">
        <v>62</v>
      </c>
      <c r="F35" s="47">
        <v>48</v>
      </c>
      <c r="G35" s="67">
        <v>12</v>
      </c>
      <c r="H35" s="49">
        <f t="shared" si="2"/>
        <v>576</v>
      </c>
      <c r="I35" s="57"/>
    </row>
    <row r="36" s="2" customFormat="1" ht="17" customHeight="1" spans="1:9">
      <c r="A36" s="18">
        <v>32</v>
      </c>
      <c r="B36" s="19"/>
      <c r="C36" s="33" t="s">
        <v>63</v>
      </c>
      <c r="D36" s="64"/>
      <c r="E36" s="64"/>
      <c r="F36" s="64"/>
      <c r="G36" s="52"/>
      <c r="H36" s="49"/>
      <c r="I36" s="93"/>
    </row>
    <row r="37" s="2" customFormat="1" ht="17" customHeight="1" spans="1:9">
      <c r="A37" s="18">
        <v>33</v>
      </c>
      <c r="B37" s="19"/>
      <c r="C37" s="68" t="s">
        <v>39</v>
      </c>
      <c r="D37" s="57" t="s">
        <v>40</v>
      </c>
      <c r="E37" s="46" t="s">
        <v>15</v>
      </c>
      <c r="F37" s="57">
        <v>4</v>
      </c>
      <c r="G37" s="58">
        <v>3800</v>
      </c>
      <c r="H37" s="49">
        <f t="shared" si="2"/>
        <v>15200</v>
      </c>
      <c r="I37" s="57" t="s">
        <v>41</v>
      </c>
    </row>
    <row r="38" s="2" customFormat="1" ht="17" customHeight="1" spans="1:9">
      <c r="A38" s="18">
        <v>34</v>
      </c>
      <c r="B38" s="19"/>
      <c r="C38" s="33" t="s">
        <v>60</v>
      </c>
      <c r="D38" s="69"/>
      <c r="E38" s="69"/>
      <c r="F38" s="69"/>
      <c r="G38" s="52"/>
      <c r="H38" s="49"/>
      <c r="I38" s="93"/>
    </row>
    <row r="39" s="2" customFormat="1" ht="17" customHeight="1" spans="1:9">
      <c r="A39" s="18">
        <v>35</v>
      </c>
      <c r="B39" s="19">
        <v>45306</v>
      </c>
      <c r="C39" s="70" t="s">
        <v>64</v>
      </c>
      <c r="D39" s="70"/>
      <c r="E39" s="70"/>
      <c r="F39" s="47"/>
      <c r="G39" s="67"/>
      <c r="H39" s="49"/>
      <c r="I39" s="57"/>
    </row>
    <row r="40" s="2" customFormat="1" ht="17" customHeight="1" spans="1:9">
      <c r="A40" s="18">
        <v>36</v>
      </c>
      <c r="B40" s="19"/>
      <c r="C40" s="47" t="s">
        <v>65</v>
      </c>
      <c r="D40" s="47" t="s">
        <v>66</v>
      </c>
      <c r="E40" s="49" t="s">
        <v>15</v>
      </c>
      <c r="F40" s="47">
        <v>1</v>
      </c>
      <c r="G40" s="71">
        <v>850</v>
      </c>
      <c r="H40" s="49">
        <f t="shared" ref="H40:H45" si="3">G40*F40</f>
        <v>850</v>
      </c>
      <c r="I40" s="94" t="s">
        <v>67</v>
      </c>
    </row>
    <row r="41" s="2" customFormat="1" ht="17" customHeight="1" spans="1:9">
      <c r="A41" s="18">
        <v>37</v>
      </c>
      <c r="B41" s="19"/>
      <c r="C41" s="50" t="s">
        <v>68</v>
      </c>
      <c r="D41" s="64"/>
      <c r="E41" s="69"/>
      <c r="F41" s="64"/>
      <c r="G41" s="52"/>
      <c r="H41" s="49"/>
      <c r="I41" s="93"/>
    </row>
    <row r="42" s="2" customFormat="1" ht="17" customHeight="1" spans="1:9">
      <c r="A42" s="18">
        <v>38</v>
      </c>
      <c r="B42" s="19"/>
      <c r="C42" s="26" t="s">
        <v>42</v>
      </c>
      <c r="D42" s="27" t="s">
        <v>43</v>
      </c>
      <c r="E42" s="27" t="s">
        <v>15</v>
      </c>
      <c r="F42" s="27">
        <v>2</v>
      </c>
      <c r="G42" s="49">
        <v>2350</v>
      </c>
      <c r="H42" s="49">
        <f t="shared" si="3"/>
        <v>4700</v>
      </c>
      <c r="I42" s="61" t="s">
        <v>25</v>
      </c>
    </row>
    <row r="43" s="2" customFormat="1" ht="17" customHeight="1" spans="1:9">
      <c r="A43" s="18">
        <v>39</v>
      </c>
      <c r="B43" s="19"/>
      <c r="C43" s="50" t="s">
        <v>60</v>
      </c>
      <c r="D43" s="69"/>
      <c r="E43" s="69"/>
      <c r="F43" s="69"/>
      <c r="G43" s="72"/>
      <c r="H43" s="49"/>
      <c r="I43" s="86"/>
    </row>
    <row r="44" s="2" customFormat="1" ht="17" customHeight="1" spans="1:9">
      <c r="A44" s="18">
        <v>40</v>
      </c>
      <c r="B44" s="19"/>
      <c r="C44" s="73" t="s">
        <v>69</v>
      </c>
      <c r="D44" s="27"/>
      <c r="E44" s="27"/>
      <c r="F44" s="27"/>
      <c r="G44" s="32"/>
      <c r="H44" s="49"/>
      <c r="I44" s="83"/>
    </row>
    <row r="45" s="2" customFormat="1" ht="17" customHeight="1" spans="1:9">
      <c r="A45" s="18">
        <v>41</v>
      </c>
      <c r="B45" s="19"/>
      <c r="C45" s="74" t="s">
        <v>70</v>
      </c>
      <c r="D45" s="27" t="s">
        <v>71</v>
      </c>
      <c r="E45" s="27" t="s">
        <v>15</v>
      </c>
      <c r="F45" s="27">
        <v>2</v>
      </c>
      <c r="G45" s="32">
        <v>2100</v>
      </c>
      <c r="H45" s="49">
        <f t="shared" si="3"/>
        <v>4200</v>
      </c>
      <c r="I45" s="95" t="s">
        <v>72</v>
      </c>
    </row>
    <row r="46" s="2" customFormat="1" ht="17" customHeight="1" spans="1:9">
      <c r="A46" s="18">
        <v>42</v>
      </c>
      <c r="B46" s="19"/>
      <c r="C46" s="50" t="s">
        <v>73</v>
      </c>
      <c r="D46" s="62"/>
      <c r="E46" s="62"/>
      <c r="F46" s="62"/>
      <c r="G46" s="32"/>
      <c r="H46" s="49"/>
      <c r="I46" s="84"/>
    </row>
    <row r="47" s="2" customFormat="1" ht="17" customHeight="1" spans="1:9">
      <c r="A47" s="18">
        <v>43</v>
      </c>
      <c r="B47" s="19"/>
      <c r="C47" s="26" t="s">
        <v>74</v>
      </c>
      <c r="D47" s="27" t="s">
        <v>75</v>
      </c>
      <c r="E47" s="27" t="s">
        <v>15</v>
      </c>
      <c r="F47" s="27">
        <v>2</v>
      </c>
      <c r="G47" s="32">
        <v>3500</v>
      </c>
      <c r="H47" s="49">
        <f>G47*F47</f>
        <v>7000</v>
      </c>
      <c r="I47" s="93" t="s">
        <v>76</v>
      </c>
    </row>
    <row r="48" s="2" customFormat="1" ht="17" customHeight="1" spans="1:9">
      <c r="A48" s="18">
        <v>44</v>
      </c>
      <c r="B48" s="19"/>
      <c r="C48" s="50" t="s">
        <v>77</v>
      </c>
      <c r="D48" s="62"/>
      <c r="E48" s="62"/>
      <c r="F48" s="62"/>
      <c r="G48" s="32"/>
      <c r="H48" s="49"/>
      <c r="I48" s="93"/>
    </row>
    <row r="49" s="2" customFormat="1" ht="17" customHeight="1" spans="1:9">
      <c r="A49" s="18">
        <v>45</v>
      </c>
      <c r="B49" s="19"/>
      <c r="C49" s="75" t="s">
        <v>78</v>
      </c>
      <c r="D49" s="75"/>
      <c r="E49" s="75"/>
      <c r="F49" s="75"/>
      <c r="G49" s="32"/>
      <c r="H49" s="49"/>
      <c r="I49" s="93"/>
    </row>
    <row r="50" s="2" customFormat="1" ht="17" customHeight="1" spans="1:9">
      <c r="A50" s="18">
        <v>46</v>
      </c>
      <c r="B50" s="19"/>
      <c r="C50" s="26" t="s">
        <v>79</v>
      </c>
      <c r="D50" s="27" t="s">
        <v>80</v>
      </c>
      <c r="E50" s="27" t="s">
        <v>15</v>
      </c>
      <c r="F50" s="27">
        <v>10</v>
      </c>
      <c r="G50" s="32">
        <v>550</v>
      </c>
      <c r="H50" s="49">
        <f t="shared" ref="H50:H55" si="4">G50*F50</f>
        <v>5500</v>
      </c>
      <c r="I50" s="96" t="s">
        <v>81</v>
      </c>
    </row>
    <row r="51" s="2" customFormat="1" ht="17" customHeight="1" spans="1:9">
      <c r="A51" s="18">
        <v>47</v>
      </c>
      <c r="B51" s="19"/>
      <c r="C51" s="50" t="s">
        <v>82</v>
      </c>
      <c r="D51" s="63"/>
      <c r="E51" s="63"/>
      <c r="F51" s="63"/>
      <c r="G51" s="63"/>
      <c r="H51" s="49"/>
      <c r="I51" s="63"/>
    </row>
    <row r="52" s="2" customFormat="1" ht="17" customHeight="1" spans="1:9">
      <c r="A52" s="18">
        <v>48</v>
      </c>
      <c r="B52" s="19">
        <v>45307</v>
      </c>
      <c r="C52" s="70" t="s">
        <v>83</v>
      </c>
      <c r="D52" s="70"/>
      <c r="E52" s="70"/>
      <c r="F52" s="47"/>
      <c r="G52" s="67"/>
      <c r="H52" s="49"/>
      <c r="I52" s="57"/>
    </row>
    <row r="53" s="2" customFormat="1" ht="17" customHeight="1" spans="1:9">
      <c r="A53" s="18">
        <v>49</v>
      </c>
      <c r="B53" s="19"/>
      <c r="C53" s="47" t="s">
        <v>84</v>
      </c>
      <c r="D53" s="76" t="s">
        <v>85</v>
      </c>
      <c r="E53" s="53" t="s">
        <v>15</v>
      </c>
      <c r="F53" s="47">
        <v>17</v>
      </c>
      <c r="G53" s="77">
        <v>1700</v>
      </c>
      <c r="H53" s="49">
        <f t="shared" si="4"/>
        <v>28900</v>
      </c>
      <c r="I53" s="74" t="s">
        <v>86</v>
      </c>
    </row>
    <row r="54" s="2" customFormat="1" ht="17" customHeight="1" spans="1:9">
      <c r="A54" s="18">
        <v>50</v>
      </c>
      <c r="B54" s="19"/>
      <c r="C54" s="50" t="s">
        <v>87</v>
      </c>
      <c r="D54" s="27"/>
      <c r="E54" s="27"/>
      <c r="F54" s="27"/>
      <c r="G54" s="49"/>
      <c r="H54" s="49"/>
      <c r="I54" s="61"/>
    </row>
    <row r="55" s="3" customFormat="1" ht="17" customHeight="1" spans="1:9">
      <c r="A55" s="36">
        <v>51</v>
      </c>
      <c r="B55" s="37"/>
      <c r="C55" s="78" t="s">
        <v>17</v>
      </c>
      <c r="D55" s="39" t="s">
        <v>18</v>
      </c>
      <c r="E55" s="39" t="s">
        <v>19</v>
      </c>
      <c r="F55" s="39">
        <v>4</v>
      </c>
      <c r="G55" s="79">
        <v>380</v>
      </c>
      <c r="H55" s="40">
        <f t="shared" si="4"/>
        <v>1520</v>
      </c>
      <c r="I55" s="97" t="s">
        <v>20</v>
      </c>
    </row>
    <row r="56" s="2" customFormat="1" ht="17" customHeight="1" spans="1:9">
      <c r="A56" s="18">
        <v>52</v>
      </c>
      <c r="B56" s="19"/>
      <c r="C56" s="50" t="s">
        <v>88</v>
      </c>
      <c r="D56" s="27"/>
      <c r="E56" s="27"/>
      <c r="F56" s="27"/>
      <c r="G56" s="32"/>
      <c r="H56" s="49"/>
      <c r="I56" s="95"/>
    </row>
    <row r="57" s="2" customFormat="1" ht="17" customHeight="1" spans="1:9">
      <c r="A57" s="18">
        <v>53</v>
      </c>
      <c r="B57" s="19"/>
      <c r="C57" s="26" t="s">
        <v>89</v>
      </c>
      <c r="D57" s="27" t="s">
        <v>90</v>
      </c>
      <c r="E57" s="27" t="s">
        <v>24</v>
      </c>
      <c r="F57" s="27">
        <v>1</v>
      </c>
      <c r="G57" s="32">
        <v>580</v>
      </c>
      <c r="H57" s="49">
        <f>G57*F57</f>
        <v>580</v>
      </c>
      <c r="I57" s="98" t="s">
        <v>91</v>
      </c>
    </row>
    <row r="58" s="2" customFormat="1" ht="17" customHeight="1" spans="1:9">
      <c r="A58" s="18">
        <v>54</v>
      </c>
      <c r="B58" s="19"/>
      <c r="C58" s="50" t="s">
        <v>92</v>
      </c>
      <c r="D58" s="62"/>
      <c r="E58" s="62"/>
      <c r="F58" s="62"/>
      <c r="G58" s="32"/>
      <c r="H58" s="49"/>
      <c r="I58" s="93"/>
    </row>
    <row r="59" s="2" customFormat="1" ht="17" customHeight="1" spans="1:9">
      <c r="A59" s="18">
        <v>55</v>
      </c>
      <c r="B59" s="19">
        <v>45308</v>
      </c>
      <c r="C59" s="46" t="s">
        <v>27</v>
      </c>
      <c r="D59" s="47" t="s">
        <v>28</v>
      </c>
      <c r="E59" s="47" t="s">
        <v>15</v>
      </c>
      <c r="F59" s="47">
        <v>1</v>
      </c>
      <c r="G59" s="48">
        <v>4500</v>
      </c>
      <c r="H59" s="49">
        <f>G59*F59</f>
        <v>4500</v>
      </c>
      <c r="I59" s="90" t="s">
        <v>29</v>
      </c>
    </row>
    <row r="60" s="2" customFormat="1" ht="17" customHeight="1" spans="1:9">
      <c r="A60" s="18">
        <v>56</v>
      </c>
      <c r="B60" s="19"/>
      <c r="C60" s="50" t="s">
        <v>87</v>
      </c>
      <c r="D60" s="27"/>
      <c r="E60" s="27"/>
      <c r="F60" s="27"/>
      <c r="G60" s="49"/>
      <c r="H60" s="45"/>
      <c r="I60" s="61"/>
    </row>
    <row r="61" s="2" customFormat="1" ht="20" customHeight="1" spans="1:9">
      <c r="A61" s="80" t="s">
        <v>93</v>
      </c>
      <c r="B61" s="80"/>
      <c r="C61" s="80"/>
      <c r="D61" s="80"/>
      <c r="E61" s="80"/>
      <c r="F61" s="80"/>
      <c r="G61" s="80"/>
      <c r="H61" s="81">
        <f>SUM(H6:H60)</f>
        <v>157736</v>
      </c>
      <c r="I61" s="80"/>
    </row>
  </sheetData>
  <mergeCells count="18">
    <mergeCell ref="A1:I1"/>
    <mergeCell ref="A2:I2"/>
    <mergeCell ref="A3:I3"/>
    <mergeCell ref="C5:E5"/>
    <mergeCell ref="C13:E13"/>
    <mergeCell ref="C39:E39"/>
    <mergeCell ref="C49:F49"/>
    <mergeCell ref="C52:E52"/>
    <mergeCell ref="A61:G61"/>
    <mergeCell ref="B5:B10"/>
    <mergeCell ref="B11:B18"/>
    <mergeCell ref="B19:B22"/>
    <mergeCell ref="B23:B32"/>
    <mergeCell ref="B33:B34"/>
    <mergeCell ref="B35:B38"/>
    <mergeCell ref="B39:B51"/>
    <mergeCell ref="B52:B58"/>
    <mergeCell ref="B59:B60"/>
  </mergeCells>
  <printOptions horizontalCentered="1"/>
  <pageMargins left="0.161111111111111" right="0.161111111111111" top="0.2125" bottom="0.2125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2024-01-22T09:00:00Z</dcterms:created>
  <dcterms:modified xsi:type="dcterms:W3CDTF">2024-01-24T05:56:27Z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4AF0F6B84255411991749A302F8B32A1_11</vt:lpwstr>
  </property>
  <property fmtid="{D5CDD505-2E9C-101B-9397-08002B2CF9AE}" pid="3" name="KSOProductBuildVer">
    <vt:lpwstr>2052-12.1.0.16120</vt:lpwstr>
  </property>
</Properties>
</file>